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o" sheetId="1" state="visible" r:id="rId3"/>
    <sheet name="Deuda" sheetId="2" state="visible" r:id="rId4"/>
    <sheet name="Trimestr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<sst xmlns="http://schemas.openxmlformats.org/spreadsheetml/2006/main" count="58" uniqueCount="55">
  <si>
    <t xml:space="preserve">CASO 5</t>
  </si>
  <si>
    <t xml:space="preserve">¿Vamos a romper un covenant bancario en el cuarto trimestre?</t>
  </si>
  <si>
    <t xml:space="preserve">Empresa</t>
  </si>
  <si>
    <t xml:space="preserve">Grupo Industrial del Norte (empresa ficticia)</t>
  </si>
  <si>
    <t xml:space="preserve">Sector</t>
  </si>
  <si>
    <t xml:space="preserve">Manufactura de autopartes · cifras en pesos mexicanos (MXN)</t>
  </si>
  <si>
    <t xml:space="preserve">En el Prompter</t>
  </si>
  <si>
    <t xml:space="preserve">Paso 1: Bloque 4 · Tesorería y capital   ·   Paso 2: Deuda y covenants</t>
  </si>
  <si>
    <t xml:space="preserve">Contexto</t>
  </si>
  <si>
    <t xml:space="preserve">La empresa tiene dos créditos y una línea revolvente con covenants trimestrales. El pronóstico del cuarto trimestre incluye una caída de EBITDA por temporada baja y una disposición de la línea revolvente.</t>
  </si>
  <si>
    <t xml:space="preserve">El problema</t>
  </si>
  <si>
    <t xml:space="preserve">Si se rompe un covenant, el banco puede exigir el pago anticipado. El CFO quiere saberlo con un trimestre de anticipación para negociar o corregir.</t>
  </si>
  <si>
    <t xml:space="preserve">Qué debes entregar</t>
  </si>
  <si>
    <t xml:space="preserve">Cálculo de cada covenant para el cuarto trimestre, la holgura respecto al límite, el covenant en riesgo y 3 acciones concretas con su efecto estimado.</t>
  </si>
  <si>
    <t xml:space="preserve">Pista</t>
  </si>
  <si>
    <t xml:space="preserve">Los covenants se calculan con cifras de los últimos 12 meses (LTM). Revisa la hoja Trimestres: el cálculo ya está armado, falta interpretarlo.</t>
  </si>
  <si>
    <t xml:space="preserve">Cómo usarlo</t>
  </si>
  <si>
    <t xml:space="preserve">1) Arma tu prompt en el Prompter CFO.  2) Pégalo en tu IA.  3) Adjunta este archivo y pide el análisis.</t>
  </si>
  <si>
    <t xml:space="preserve">Aviso</t>
  </si>
  <si>
    <t xml:space="preserve">Datos hipotéticos creados para práctica. Cualquier parecido con empresas o personas reales es coincidencia.</t>
  </si>
  <si>
    <t xml:space="preserve">Crédito</t>
  </si>
  <si>
    <t xml:space="preserve">Banco (ficticio)</t>
  </si>
  <si>
    <t xml:space="preserve">Saldo (MXN)</t>
  </si>
  <si>
    <t xml:space="preserve">Tasa anual</t>
  </si>
  <si>
    <t xml:space="preserve">Vencimiento</t>
  </si>
  <si>
    <t xml:space="preserve">Covenant</t>
  </si>
  <si>
    <t xml:space="preserve">Límite</t>
  </si>
  <si>
    <t xml:space="preserve">Crédito simple</t>
  </si>
  <si>
    <t xml:space="preserve">Banco Ficticio Uno</t>
  </si>
  <si>
    <t xml:space="preserve">Deuda neta / EBITDA LTM menor o igual a</t>
  </si>
  <si>
    <t xml:space="preserve">Crédito de equipo</t>
  </si>
  <si>
    <t xml:space="preserve">Banco Ficticio Dos</t>
  </si>
  <si>
    <t xml:space="preserve">Cobertura de intereses (EBITDA / intereses LTM) mayor o igual a</t>
  </si>
  <si>
    <t xml:space="preserve">Línea revolvente</t>
  </si>
  <si>
    <t xml:space="preserve">Caja mínima al cierre de trimestre (MXN)</t>
  </si>
  <si>
    <t xml:space="preserve">Deuda total</t>
  </si>
  <si>
    <t xml:space="preserve">Concepto (MXN)</t>
  </si>
  <si>
    <t xml:space="preserve">T4 2025 real</t>
  </si>
  <si>
    <t xml:space="preserve">T1 2026 real</t>
  </si>
  <si>
    <t xml:space="preserve">T2 2026 real</t>
  </si>
  <si>
    <t xml:space="preserve">T3 2026 real</t>
  </si>
  <si>
    <t xml:space="preserve">T4 2026 pronóstico</t>
  </si>
  <si>
    <t xml:space="preserve">EBITDA del trimestre</t>
  </si>
  <si>
    <t xml:space="preserve">Intereses del trimestre</t>
  </si>
  <si>
    <t xml:space="preserve">Deuda total al cierre</t>
  </si>
  <si>
    <t xml:space="preserve">Caja al cierre</t>
  </si>
  <si>
    <t xml:space="preserve">Indicadores para covenants (LTM)</t>
  </si>
  <si>
    <t xml:space="preserve">EBITDA últimos 12 meses</t>
  </si>
  <si>
    <t xml:space="preserve">Intereses últimos 12 meses</t>
  </si>
  <si>
    <t xml:space="preserve">Deuda neta</t>
  </si>
  <si>
    <t xml:space="preserve">Deuda neta / EBITDA LTM</t>
  </si>
  <si>
    <t xml:space="preserve">Cobertura de intereses</t>
  </si>
  <si>
    <t xml:space="preserve">Caja mínima requerida</t>
  </si>
  <si>
    <t xml:space="preserve">¿Cumple los tres covenants?</t>
  </si>
  <si>
    <t xml:space="preserve">Los indicadores se calculan para T3 2026 (real) y T4 2026 (pronóstico).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</si>
</sst>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%;\(0.0%\);\-"/>
    <numFmt numFmtId="167" formatCode="dd/mm/yyyy"/>
    <numFmt numFmtId="168" formatCode="0.00\x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412F"/>
      <name val="Arial"/>
      <family val="0"/>
      <charset val="1"/>
    </font>
    <font>
      <b val="true"/>
      <sz val="16"/>
      <color rgb="FF1A1D2B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i val="true"/>
      <sz val="11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A1D2B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8412F"/>
      <rgbColor rgb="FF993366"/>
      <rgbColor rgb="FF333399"/>
      <rgbColor rgb="FF1A1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15" hidden="false" customHeight="false" outlineLevel="0" collapsed="false">
      <c r="A1" s="1" t="s">
        <v>0</v>
      </c>
    </row>
    <row r="2" customFormat="false" ht="19.7" hidden="false" customHeight="false" outlineLevel="0" collapsed="false">
      <c r="A2" s="2" t="s">
        <v>1</v>
      </c>
    </row>
    <row r="4" customFormat="false" ht="19.5" hidden="false" customHeight="true" outlineLevel="0" collapsed="false">
      <c r="A4" s="3" t="s">
        <v>2</v>
      </c>
      <c r="B4" s="4" t="s">
        <v>3</v>
      </c>
    </row>
    <row r="5" customFormat="false" ht="19.5" hidden="false" customHeight="true" outlineLevel="0" collapsed="false">
      <c r="A5" s="3" t="s">
        <v>4</v>
      </c>
      <c r="B5" s="4" t="s">
        <v>5</v>
      </c>
    </row>
    <row r="6" customFormat="false" ht="19.5" hidden="false" customHeight="true" outlineLevel="0" collapsed="false">
      <c r="A6" s="3" t="s">
        <v>6</v>
      </c>
      <c r="B6" s="4" t="s">
        <v>7</v>
      </c>
    </row>
    <row r="7" customFormat="false" ht="48" hidden="false" customHeight="true" outlineLevel="0" collapsed="false">
      <c r="A7" s="3" t="s">
        <v>8</v>
      </c>
      <c r="B7" s="4" t="s">
        <v>9</v>
      </c>
    </row>
    <row r="8" customFormat="false" ht="48" hidden="false" customHeight="true" outlineLevel="0" collapsed="false">
      <c r="A8" s="3" t="s">
        <v>10</v>
      </c>
      <c r="B8" s="4" t="s">
        <v>11</v>
      </c>
    </row>
    <row r="9" customFormat="false" ht="48" hidden="false" customHeight="true" outlineLevel="0" collapsed="false">
      <c r="A9" s="3" t="s">
        <v>12</v>
      </c>
      <c r="B9" s="4" t="s">
        <v>13</v>
      </c>
    </row>
    <row r="10" customFormat="false" ht="48" hidden="false" customHeight="true" outlineLevel="0" collapsed="false">
      <c r="A10" s="3" t="s">
        <v>14</v>
      </c>
      <c r="B10" s="4" t="s">
        <v>15</v>
      </c>
    </row>
    <row r="11" customFormat="false" ht="19.5" hidden="false" customHeight="true" outlineLevel="0" collapsed="false">
      <c r="A11" s="3" t="s">
        <v>16</v>
      </c>
      <c r="B11" s="4" t="s">
        <v>17</v>
      </c>
    </row>
    <row r="12" customFormat="false" ht="19.5" hidden="false" customHeight="true" outlineLevel="0" collapsed="false">
      <c r="A12" s="3" t="s">
        <v>18</v>
      </c>
      <c r="B12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3"/>
    <col collapsed="false" customWidth="true" hidden="false" outlineLevel="0" max="6" min="6" style="0" width="40"/>
    <col collapsed="false" customWidth="true" hidden="false" outlineLevel="0" max="7" min="7" style="0" width="10"/>
  </cols>
  <sheetData>
    <row r="1" customFormat="false" ht="30" hidden="false" customHeight="true" outlineLevel="0" collapsed="false">
      <c r="A1" s="5" t="s">
        <v>20</v>
      </c>
      <c r="B1" s="5" t="s">
        <v>21</v>
      </c>
      <c r="C1" s="5" t="s">
        <v>22</v>
      </c>
      <c r="D1" s="5" t="s">
        <v>23</v>
      </c>
      <c r="E1" s="5" t="s">
        <v>24</v>
      </c>
      <c r="F1" s="5" t="s">
        <v>25</v>
      </c>
      <c r="G1" s="5" t="s">
        <v>26</v>
      </c>
    </row>
    <row r="2" customFormat="false" ht="15" hidden="false" customHeight="false" outlineLevel="0" collapsed="false">
      <c r="A2" s="6" t="s">
        <v>27</v>
      </c>
      <c r="B2" s="6" t="s">
        <v>28</v>
      </c>
      <c r="C2" s="7" t="n">
        <v>145000000</v>
      </c>
      <c r="D2" s="8" t="n">
        <v>0.112</v>
      </c>
      <c r="E2" s="9" t="n">
        <v>47299</v>
      </c>
      <c r="F2" s="6" t="s">
        <v>29</v>
      </c>
      <c r="G2" s="10" t="n">
        <v>2</v>
      </c>
    </row>
    <row r="3" customFormat="false" ht="15" hidden="false" customHeight="false" outlineLevel="0" collapsed="false">
      <c r="A3" s="6" t="s">
        <v>30</v>
      </c>
      <c r="B3" s="6" t="s">
        <v>31</v>
      </c>
      <c r="C3" s="7" t="n">
        <v>62000000</v>
      </c>
      <c r="D3" s="8" t="n">
        <v>0.118</v>
      </c>
      <c r="E3" s="9" t="n">
        <v>46843</v>
      </c>
      <c r="F3" s="6" t="s">
        <v>32</v>
      </c>
      <c r="G3" s="10" t="n">
        <v>3</v>
      </c>
    </row>
    <row r="4" customFormat="false" ht="15" hidden="false" customHeight="false" outlineLevel="0" collapsed="false">
      <c r="A4" s="6" t="s">
        <v>33</v>
      </c>
      <c r="B4" s="6" t="s">
        <v>28</v>
      </c>
      <c r="C4" s="7" t="n">
        <v>35000000</v>
      </c>
      <c r="D4" s="8" t="n">
        <v>0.125</v>
      </c>
      <c r="E4" s="9" t="n">
        <v>46752</v>
      </c>
      <c r="F4" s="6" t="s">
        <v>34</v>
      </c>
      <c r="G4" s="7" t="n">
        <v>40000000</v>
      </c>
    </row>
    <row r="6" customFormat="false" ht="15" hidden="false" customHeight="false" outlineLevel="0" collapsed="false">
      <c r="B6" s="11" t="s">
        <v>35</v>
      </c>
      <c r="C6" s="12" t="n">
        <f aca="false">SUM(C2:C4)</f>
        <v>242000000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6"/>
    <col collapsed="false" customWidth="true" hidden="false" outlineLevel="0" max="6" min="6" style="0" width="18"/>
  </cols>
  <sheetData>
    <row r="1" customFormat="false" ht="30" hidden="false" customHeight="true" outlineLevel="0" collapsed="false">
      <c r="A1" s="5" t="s">
        <v>36</v>
      </c>
      <c r="B1" s="5" t="s">
        <v>37</v>
      </c>
      <c r="C1" s="5" t="s">
        <v>38</v>
      </c>
      <c r="D1" s="5" t="s">
        <v>39</v>
      </c>
      <c r="E1" s="5" t="s">
        <v>40</v>
      </c>
      <c r="F1" s="5" t="s">
        <v>41</v>
      </c>
    </row>
    <row r="2" customFormat="false" ht="15" hidden="false" customHeight="false" outlineLevel="0" collapsed="false">
      <c r="A2" s="6" t="s">
        <v>42</v>
      </c>
      <c r="B2" s="7" t="n">
        <v>30500000</v>
      </c>
      <c r="C2" s="7" t="n">
        <v>31800000</v>
      </c>
      <c r="D2" s="7" t="n">
        <v>30900000</v>
      </c>
      <c r="E2" s="7" t="n">
        <v>24800000</v>
      </c>
      <c r="F2" s="7" t="n">
        <v>21400000</v>
      </c>
    </row>
    <row r="3" customFormat="false" ht="15" hidden="false" customHeight="false" outlineLevel="0" collapsed="false">
      <c r="A3" s="6" t="s">
        <v>43</v>
      </c>
      <c r="B3" s="7" t="n">
        <v>6400000</v>
      </c>
      <c r="C3" s="7" t="n">
        <v>6500000</v>
      </c>
      <c r="D3" s="7" t="n">
        <v>6600000</v>
      </c>
      <c r="E3" s="7" t="n">
        <v>6900000</v>
      </c>
      <c r="F3" s="7" t="n">
        <v>7600000</v>
      </c>
    </row>
    <row r="4" customFormat="false" ht="15" hidden="false" customHeight="false" outlineLevel="0" collapsed="false">
      <c r="A4" s="6" t="s">
        <v>44</v>
      </c>
      <c r="B4" s="7" t="n">
        <v>226000000</v>
      </c>
      <c r="C4" s="7" t="n">
        <v>224000000</v>
      </c>
      <c r="D4" s="7" t="n">
        <v>231000000</v>
      </c>
      <c r="E4" s="7" t="n">
        <v>236000000</v>
      </c>
      <c r="F4" s="7" t="n">
        <v>262000000</v>
      </c>
    </row>
    <row r="5" customFormat="false" ht="15" hidden="false" customHeight="false" outlineLevel="0" collapsed="false">
      <c r="A5" s="6" t="s">
        <v>45</v>
      </c>
      <c r="B5" s="7" t="n">
        <v>58000000</v>
      </c>
      <c r="C5" s="7" t="n">
        <v>61000000</v>
      </c>
      <c r="D5" s="7" t="n">
        <v>52000000</v>
      </c>
      <c r="E5" s="7" t="n">
        <v>47000000</v>
      </c>
      <c r="F5" s="7" t="n">
        <v>41000000</v>
      </c>
    </row>
    <row r="7" customFormat="false" ht="15" hidden="false" customHeight="false" outlineLevel="0" collapsed="false">
      <c r="A7" s="1" t="s">
        <v>46</v>
      </c>
    </row>
    <row r="8" customFormat="false" ht="15" hidden="false" customHeight="false" outlineLevel="0" collapsed="false">
      <c r="A8" s="6" t="s">
        <v>47</v>
      </c>
      <c r="E8" s="12" t="n">
        <f aca="false">SUM(B2:E2)</f>
        <v>118000000</v>
      </c>
      <c r="F8" s="12" t="n">
        <f aca="false">SUM(C2:F2)</f>
        <v>108900000</v>
      </c>
    </row>
    <row r="9" customFormat="false" ht="15" hidden="false" customHeight="false" outlineLevel="0" collapsed="false">
      <c r="A9" s="6" t="s">
        <v>48</v>
      </c>
      <c r="E9" s="12" t="n">
        <f aca="false">SUM(B3:E3)</f>
        <v>26400000</v>
      </c>
      <c r="F9" s="12" t="n">
        <f aca="false">SUM(C3:F3)</f>
        <v>27600000</v>
      </c>
    </row>
    <row r="10" customFormat="false" ht="15" hidden="false" customHeight="false" outlineLevel="0" collapsed="false">
      <c r="A10" s="6" t="s">
        <v>49</v>
      </c>
      <c r="E10" s="12" t="n">
        <f aca="false">E4-E5</f>
        <v>189000000</v>
      </c>
      <c r="F10" s="12" t="n">
        <f aca="false">F4-F5</f>
        <v>221000000</v>
      </c>
    </row>
    <row r="11" customFormat="false" ht="15" hidden="false" customHeight="false" outlineLevel="0" collapsed="false">
      <c r="A11" s="6" t="s">
        <v>50</v>
      </c>
      <c r="E11" s="13" t="n">
        <f aca="false">IFERROR(E10/E8,0)</f>
        <v>1.60169491525424</v>
      </c>
      <c r="F11" s="13" t="n">
        <f aca="false">IFERROR(F10/F8,0)</f>
        <v>2.02938475665748</v>
      </c>
    </row>
    <row r="12" customFormat="false" ht="15" hidden="false" customHeight="false" outlineLevel="0" collapsed="false">
      <c r="A12" s="6" t="s">
        <v>26</v>
      </c>
      <c r="E12" s="14" t="n">
        <f aca="false">Deuda!$G$2</f>
        <v>2</v>
      </c>
      <c r="F12" s="14" t="n">
        <f aca="false">Deuda!$G$2</f>
        <v>2</v>
      </c>
    </row>
    <row r="13" customFormat="false" ht="15" hidden="false" customHeight="false" outlineLevel="0" collapsed="false">
      <c r="A13" s="6" t="s">
        <v>51</v>
      </c>
      <c r="E13" s="13" t="n">
        <f aca="false">IFERROR(E8/E9,0)</f>
        <v>4.46969696969697</v>
      </c>
      <c r="F13" s="13" t="n">
        <f aca="false">IFERROR(F8/F9,0)</f>
        <v>3.94565217391304</v>
      </c>
    </row>
    <row r="14" customFormat="false" ht="15" hidden="false" customHeight="false" outlineLevel="0" collapsed="false">
      <c r="A14" s="6" t="s">
        <v>26</v>
      </c>
      <c r="E14" s="14" t="n">
        <f aca="false">Deuda!$G$3</f>
        <v>3</v>
      </c>
      <c r="F14" s="14" t="n">
        <f aca="false">Deuda!$G$3</f>
        <v>3</v>
      </c>
    </row>
    <row r="15" customFormat="false" ht="15" hidden="false" customHeight="false" outlineLevel="0" collapsed="false">
      <c r="A15" s="6" t="s">
        <v>52</v>
      </c>
      <c r="E15" s="15" t="n">
        <f aca="false">Deuda!$G$4</f>
        <v>40000000</v>
      </c>
      <c r="F15" s="15" t="n">
        <f aca="false">Deuda!$G$4</f>
        <v>40000000</v>
      </c>
    </row>
    <row r="16" customFormat="false" ht="15" hidden="false" customHeight="false" outlineLevel="0" collapsed="false">
      <c r="A16" s="6" t="s">
        <v>53</v>
      </c>
      <c r="E16" s="6" t="str">
        <f aca="false">IF(AND(E11&lt;=E12,E13&gt;=E14,E5&gt;=E15),"Sí","No")</f>
        <v>Sí</v>
      </c>
      <c r="F16" s="6" t="str">
        <f aca="false">IF(AND(F11&lt;=F12,F13&gt;=F14,F5&gt;=F15),"Sí","No")</f>
        <v>No</v>
      </c>
    </row>
    <row r="18" customFormat="false" ht="15" hidden="false" customHeight="false" outlineLevel="0" collapsed="false">
      <c r="A18" s="16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2026-10-07T11:40:55Z</dcterms:created>
  <dc:creator>openpyxl</dc:creator>
  <dc:description/>
  <dc:language>en-US</dc:language>
  <cp:lastModifiedBy/>
  <dcterms:modified xsi:type="dcterms:W3CDTF">2026-10-07T11:40:55Z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